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1" i="1"/>
  <c r="C25"/>
  <c r="C37"/>
  <c r="C20"/>
  <c r="C48" l="1"/>
</calcChain>
</file>

<file path=xl/sharedStrings.xml><?xml version="1.0" encoding="utf-8"?>
<sst xmlns="http://schemas.openxmlformats.org/spreadsheetml/2006/main" count="36" uniqueCount="35">
  <si>
    <t>№п/п</t>
  </si>
  <si>
    <t>Статьи затрат</t>
  </si>
  <si>
    <t>хозтовары: моющие средства,перчатки</t>
  </si>
  <si>
    <t xml:space="preserve">дезобработка,дезинфицирующие средства </t>
  </si>
  <si>
    <t>электроматериалы(лампы,розетка)</t>
  </si>
  <si>
    <t>Плата за работы и услуги по управлению МКД,в т.ч.налоги</t>
  </si>
  <si>
    <t>Содержание общедомового имущества,МОП</t>
  </si>
  <si>
    <t xml:space="preserve"> затраты на организацию эксплуатации жилого дома;</t>
  </si>
  <si>
    <t>Содержание придомовой территории</t>
  </si>
  <si>
    <t xml:space="preserve">Аварийоно-диспечерское обслуживание </t>
  </si>
  <si>
    <t>Обследование дымоходов и венканалов(дог)</t>
  </si>
  <si>
    <t>ИТОГО тариф</t>
  </si>
  <si>
    <t xml:space="preserve"> Обслуживание ВДС(внутридомовых инженер.сетей) и конструкций МКД </t>
  </si>
  <si>
    <t>Услуги подрядных организаций по обслуживанию МКД (  по договорам)</t>
  </si>
  <si>
    <t>Отчет по статье "Содержание и ремонт жилья "</t>
  </si>
  <si>
    <t>факт за год</t>
  </si>
  <si>
    <t>Налог и другие обязательства</t>
  </si>
  <si>
    <t xml:space="preserve"> оформление платежных документов,размещение в ГИС ЖКХ</t>
  </si>
  <si>
    <t xml:space="preserve">инвентарь,моющие ср-ва,перчатки </t>
  </si>
  <si>
    <t>Наладка автоматики насосного оборудования</t>
  </si>
  <si>
    <t xml:space="preserve">дезобработка,дератизация </t>
  </si>
  <si>
    <t xml:space="preserve"> юридическое сопровождение,чек-онлайн,ккм,.и т.д</t>
  </si>
  <si>
    <t>зарплата обслуж.перс с отчислениями от зарплаты</t>
  </si>
  <si>
    <t xml:space="preserve">зарплата обслуж.перс с отчислениями </t>
  </si>
  <si>
    <t xml:space="preserve"> по ж.д. пер.Юпитера, 1 за  2023г</t>
  </si>
  <si>
    <t>электроматериалы-1835 услуги электрика-57380</t>
  </si>
  <si>
    <t>покос травы-2516,31,покраска бардюров ,лавочки,мет.ограждений-5514,6</t>
  </si>
  <si>
    <t>чистка ливневок на придомовой территориии установка отлива</t>
  </si>
  <si>
    <t>соль-1174,12,инвентарь-1456,81</t>
  </si>
  <si>
    <t>демонтаж и установка ограждений на парковке</t>
  </si>
  <si>
    <t xml:space="preserve">Т/обслуживание опасных объектов </t>
  </si>
  <si>
    <t>Промывка теплообменника15100,комплект уплотнителей18418</t>
  </si>
  <si>
    <t>ремонт водоснабжения,сантехматериалы,сварочные работы</t>
  </si>
  <si>
    <r>
      <t>Прочие услуги(</t>
    </r>
    <r>
      <rPr>
        <i/>
        <sz val="12"/>
        <rFont val="Arial Cyr"/>
        <charset val="204"/>
      </rPr>
      <t>усл.банка,связи,почт,канцтов, сод.оргтех.подписка,вып ЕГРЛ)</t>
    </r>
  </si>
  <si>
    <t>ремонт кровли кв 75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</si>
</sst>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i/>
      <sz val="14"/>
      <name val="Courier New"/>
      <family val="3"/>
      <charset val="204"/>
    </font>
    <font>
      <i/>
      <sz val="14"/>
      <name val="Courier New"/>
      <family val="3"/>
      <charset val="204"/>
    </font>
    <font>
      <b/>
      <sz val="14"/>
      <name val="Courier New"/>
      <family val="3"/>
      <charset val="204"/>
    </font>
    <font>
      <b/>
      <sz val="14"/>
      <name val="Arial Cyr"/>
      <charset val="204"/>
    </font>
    <font>
      <sz val="11"/>
      <name val="Arial Cyr"/>
      <charset val="204"/>
    </font>
    <font>
      <sz val="1"/>
      <name val="Arial Cyr"/>
      <charset val="204"/>
    </font>
    <font>
      <b/>
      <i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4" fillId="0" borderId="3" xfId="0" applyFont="1" applyBorder="1"/>
    <xf numFmtId="0" fontId="2" fillId="0" borderId="6" xfId="0" applyFont="1" applyBorder="1"/>
    <xf numFmtId="0" fontId="2" fillId="0" borderId="3" xfId="0" applyFont="1" applyBorder="1"/>
    <xf numFmtId="0" fontId="3" fillId="0" borderId="6" xfId="0" applyFont="1" applyBorder="1"/>
    <xf numFmtId="0" fontId="2" fillId="0" borderId="5" xfId="0" applyFont="1" applyBorder="1"/>
    <xf numFmtId="0" fontId="5" fillId="0" borderId="3" xfId="0" applyFont="1" applyBorder="1"/>
    <xf numFmtId="0" fontId="5" fillId="0" borderId="7" xfId="0" applyFont="1" applyBorder="1"/>
    <xf numFmtId="0" fontId="6" fillId="0" borderId="3" xfId="0" applyFont="1" applyBorder="1"/>
    <xf numFmtId="0" fontId="7" fillId="0" borderId="3" xfId="0" applyFont="1" applyBorder="1"/>
    <xf numFmtId="0" fontId="5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3" fillId="3" borderId="2" xfId="0" applyFont="1" applyFill="1" applyBorder="1"/>
    <xf numFmtId="2" fontId="3" fillId="3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0" xfId="0" applyFont="1" applyBorder="1"/>
    <xf numFmtId="0" fontId="8" fillId="0" borderId="10" xfId="0" applyFont="1" applyBorder="1"/>
    <xf numFmtId="0" fontId="2" fillId="0" borderId="10" xfId="0" applyFont="1" applyBorder="1"/>
    <xf numFmtId="0" fontId="3" fillId="0" borderId="8" xfId="0" applyFont="1" applyBorder="1"/>
    <xf numFmtId="0" fontId="4" fillId="0" borderId="10" xfId="0" applyFont="1" applyBorder="1"/>
    <xf numFmtId="0" fontId="5" fillId="0" borderId="10" xfId="0" applyFont="1" applyBorder="1"/>
    <xf numFmtId="0" fontId="2" fillId="0" borderId="13" xfId="0" applyFont="1" applyBorder="1"/>
    <xf numFmtId="0" fontId="1" fillId="0" borderId="10" xfId="0" applyFont="1" applyBorder="1"/>
    <xf numFmtId="0" fontId="1" fillId="0" borderId="13" xfId="0" applyFont="1" applyBorder="1"/>
    <xf numFmtId="2" fontId="3" fillId="0" borderId="4" xfId="0" applyNumberFormat="1" applyFont="1" applyBorder="1" applyAlignment="1">
      <alignment horizontal="center"/>
    </xf>
    <xf numFmtId="0" fontId="1" fillId="3" borderId="13" xfId="0" applyFont="1" applyFill="1" applyBorder="1"/>
    <xf numFmtId="0" fontId="5" fillId="3" borderId="13" xfId="0" applyFont="1" applyFill="1" applyBorder="1"/>
    <xf numFmtId="2" fontId="4" fillId="0" borderId="11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4" fillId="3" borderId="16" xfId="0" applyNumberFormat="1" applyFont="1" applyFill="1" applyBorder="1" applyAlignment="1">
      <alignment horizontal="center"/>
    </xf>
    <xf numFmtId="0" fontId="11" fillId="0" borderId="0" xfId="0" applyFont="1"/>
    <xf numFmtId="2" fontId="5" fillId="0" borderId="3" xfId="0" applyNumberFormat="1" applyFont="1" applyBorder="1" applyAlignment="1">
      <alignment horizontal="center"/>
    </xf>
    <xf numFmtId="2" fontId="5" fillId="0" borderId="14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0" fontId="5" fillId="2" borderId="10" xfId="0" applyFont="1" applyFill="1" applyBorder="1"/>
    <xf numFmtId="0" fontId="4" fillId="3" borderId="0" xfId="0" applyFont="1" applyFill="1" applyBorder="1"/>
    <xf numFmtId="49" fontId="9" fillId="0" borderId="0" xfId="0" applyNumberFormat="1" applyFont="1" applyBorder="1" applyAlignment="1">
      <alignment horizontal="center"/>
    </xf>
    <xf numFmtId="0" fontId="3" fillId="3" borderId="4" xfId="0" applyFont="1" applyFill="1" applyBorder="1"/>
    <xf numFmtId="0" fontId="10" fillId="0" borderId="0" xfId="0" applyFont="1"/>
    <xf numFmtId="0" fontId="2" fillId="0" borderId="12" xfId="0" applyFont="1" applyBorder="1"/>
    <xf numFmtId="2" fontId="5" fillId="0" borderId="16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0" fillId="0" borderId="0" xfId="0" applyFont="1" applyBorder="1"/>
    <xf numFmtId="2" fontId="5" fillId="0" borderId="1" xfId="0" applyNumberFormat="1" applyFont="1" applyBorder="1" applyAlignment="1">
      <alignment horizontal="center"/>
    </xf>
    <xf numFmtId="2" fontId="12" fillId="3" borderId="6" xfId="0" applyNumberFormat="1" applyFont="1" applyFill="1" applyBorder="1" applyAlignment="1">
      <alignment horizontal="center"/>
    </xf>
    <xf numFmtId="0" fontId="3" fillId="0" borderId="2" xfId="0" applyFont="1" applyBorder="1"/>
    <xf numFmtId="0" fontId="4" fillId="3" borderId="9" xfId="0" applyFont="1" applyFill="1" applyBorder="1"/>
    <xf numFmtId="0" fontId="3" fillId="3" borderId="15" xfId="0" applyFont="1" applyFill="1" applyBorder="1"/>
    <xf numFmtId="0" fontId="1" fillId="3" borderId="10" xfId="0" applyFont="1" applyFill="1" applyBorder="1"/>
    <xf numFmtId="2" fontId="5" fillId="2" borderId="16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center"/>
    </xf>
    <xf numFmtId="0" fontId="4" fillId="3" borderId="10" xfId="0" applyFont="1" applyFill="1" applyBorder="1"/>
    <xf numFmtId="2" fontId="5" fillId="3" borderId="11" xfId="0" applyNumberFormat="1" applyFont="1" applyFill="1" applyBorder="1" applyAlignment="1">
      <alignment horizontal="center"/>
    </xf>
    <xf numFmtId="0" fontId="1" fillId="3" borderId="12" xfId="0" applyFont="1" applyFill="1" applyBorder="1"/>
    <xf numFmtId="0" fontId="4" fillId="3" borderId="12" xfId="0" applyFont="1" applyFill="1" applyBorder="1"/>
    <xf numFmtId="2" fontId="4" fillId="3" borderId="14" xfId="0" applyNumberFormat="1" applyFont="1" applyFill="1" applyBorder="1" applyAlignment="1">
      <alignment horizontal="center"/>
    </xf>
    <xf numFmtId="0" fontId="4" fillId="0" borderId="17" xfId="0" applyFont="1" applyBorder="1"/>
    <xf numFmtId="0" fontId="4" fillId="0" borderId="13" xfId="0" applyFont="1" applyBorder="1"/>
    <xf numFmtId="0" fontId="4" fillId="0" borderId="12" xfId="0" applyFont="1" applyBorder="1"/>
    <xf numFmtId="0" fontId="4" fillId="0" borderId="1" xfId="0" applyFont="1" applyBorder="1"/>
    <xf numFmtId="0" fontId="4" fillId="0" borderId="11" xfId="0" applyFont="1" applyBorder="1"/>
    <xf numFmtId="0" fontId="4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0"/>
  <sheetViews>
    <sheetView tabSelected="1" zoomScale="95" zoomScaleNormal="95" workbookViewId="0">
      <selection activeCell="F13" sqref="F13"/>
    </sheetView>
  </sheetViews>
  <sheetFormatPr defaultRowHeight="13.2"/>
  <cols>
    <col min="1" max="1" width="4.109375" customWidth="1"/>
    <col min="2" max="2" width="88.44140625" customWidth="1"/>
    <col min="3" max="3" width="24.77734375" customWidth="1"/>
  </cols>
  <sheetData>
    <row r="1" spans="1:3" ht="17.399999999999999">
      <c r="A1" s="3"/>
      <c r="B1" s="52" t="s">
        <v>14</v>
      </c>
      <c r="C1" s="4"/>
    </row>
    <row r="2" spans="1:3" ht="17.399999999999999">
      <c r="A2" s="1"/>
      <c r="B2" s="28" t="s">
        <v>24</v>
      </c>
      <c r="C2" s="2"/>
    </row>
    <row r="3" spans="1:3" ht="18.600000000000001" customHeight="1" thickBot="1">
      <c r="A3" s="1"/>
      <c r="B3" s="1"/>
      <c r="C3" s="46">
        <v>2283.6</v>
      </c>
    </row>
    <row r="4" spans="1:3" ht="25.8" customHeight="1">
      <c r="A4" s="5" t="s">
        <v>0</v>
      </c>
      <c r="B4" s="5" t="s">
        <v>1</v>
      </c>
      <c r="C4" s="19" t="s">
        <v>15</v>
      </c>
    </row>
    <row r="5" spans="1:3" ht="23.25" customHeight="1" thickBot="1">
      <c r="A5" s="6"/>
      <c r="B5" s="6"/>
      <c r="C5" s="20"/>
    </row>
    <row r="6" spans="1:3" ht="21" customHeight="1" thickBot="1">
      <c r="A6" s="62">
        <v>1</v>
      </c>
      <c r="B6" s="32" t="s">
        <v>5</v>
      </c>
      <c r="C6" s="23">
        <v>333022.71999999997</v>
      </c>
    </row>
    <row r="7" spans="1:3" ht="18.600000000000001" hidden="1" customHeight="1" thickBot="1">
      <c r="A7" s="11"/>
      <c r="B7" s="18"/>
      <c r="C7" s="22"/>
    </row>
    <row r="8" spans="1:3" ht="21" hidden="1" customHeight="1" thickBot="1">
      <c r="A8" s="16"/>
      <c r="B8" s="18"/>
      <c r="C8" s="21"/>
    </row>
    <row r="9" spans="1:3" ht="21" hidden="1" customHeight="1" thickBot="1">
      <c r="A9" s="17"/>
      <c r="B9" s="15"/>
      <c r="C9" s="21"/>
    </row>
    <row r="10" spans="1:3" ht="18" hidden="1" customHeight="1">
      <c r="A10" s="16"/>
      <c r="B10" s="15"/>
      <c r="C10" s="21"/>
    </row>
    <row r="11" spans="1:3" ht="21.6" customHeight="1">
      <c r="A11" s="29"/>
      <c r="B11" s="33" t="s">
        <v>7</v>
      </c>
      <c r="C11" s="41"/>
    </row>
    <row r="12" spans="1:3" ht="18.600000000000001">
      <c r="A12" s="30"/>
      <c r="B12" s="33" t="s">
        <v>17</v>
      </c>
      <c r="C12" s="42"/>
    </row>
    <row r="13" spans="1:3" ht="19.2" customHeight="1" thickBot="1">
      <c r="A13" s="31"/>
      <c r="B13" s="33" t="s">
        <v>21</v>
      </c>
      <c r="C13" s="43"/>
    </row>
    <row r="14" spans="1:3" ht="1.2" hidden="1" customHeight="1" thickBot="1">
      <c r="A14" s="7"/>
      <c r="B14" s="14" t="s">
        <v>2</v>
      </c>
      <c r="C14" s="21">
        <v>4.0999999999999996</v>
      </c>
    </row>
    <row r="15" spans="1:3" ht="19.8" hidden="1" customHeight="1" thickBot="1">
      <c r="A15" s="7"/>
      <c r="B15" s="14" t="s">
        <v>3</v>
      </c>
      <c r="C15" s="21">
        <v>0.02</v>
      </c>
    </row>
    <row r="16" spans="1:3" ht="19.8" hidden="1" customHeight="1" thickBot="1">
      <c r="A16" s="7"/>
      <c r="B16" s="14" t="s">
        <v>4</v>
      </c>
      <c r="C16" s="21">
        <v>0.02</v>
      </c>
    </row>
    <row r="17" spans="1:4" ht="16.2" hidden="1" customHeight="1" thickBot="1">
      <c r="A17" s="7"/>
      <c r="B17" s="14"/>
      <c r="C17" s="21">
        <v>0.05</v>
      </c>
    </row>
    <row r="18" spans="1:4" ht="15.6" hidden="1" customHeight="1">
      <c r="A18" s="7"/>
      <c r="B18" s="14"/>
      <c r="C18" s="21"/>
    </row>
    <row r="19" spans="1:4" ht="21.6" hidden="1" customHeight="1" thickBot="1">
      <c r="A19" s="7"/>
      <c r="B19" s="14"/>
      <c r="C19" s="21"/>
    </row>
    <row r="20" spans="1:4" ht="21.6" customHeight="1" thickBot="1">
      <c r="A20" s="12">
        <v>2</v>
      </c>
      <c r="B20" s="12" t="s">
        <v>6</v>
      </c>
      <c r="C20" s="23">
        <f>C21+C22+C23+C24</f>
        <v>170426.97999999998</v>
      </c>
    </row>
    <row r="21" spans="1:4" ht="20.399999999999999" customHeight="1">
      <c r="A21" s="57"/>
      <c r="B21" s="76" t="s">
        <v>22</v>
      </c>
      <c r="C21" s="47">
        <v>123700</v>
      </c>
      <c r="D21" s="54"/>
    </row>
    <row r="22" spans="1:4" ht="22.2" customHeight="1">
      <c r="A22" s="58"/>
      <c r="B22" s="77" t="s">
        <v>20</v>
      </c>
      <c r="C22" s="44">
        <v>776.05</v>
      </c>
    </row>
    <row r="23" spans="1:4" ht="21" customHeight="1">
      <c r="A23" s="57"/>
      <c r="B23" s="9" t="s">
        <v>18</v>
      </c>
      <c r="C23" s="47">
        <v>2640.93</v>
      </c>
    </row>
    <row r="24" spans="1:4" ht="20.399999999999999" customHeight="1" thickBot="1">
      <c r="A24" s="59"/>
      <c r="B24" s="78" t="s">
        <v>25</v>
      </c>
      <c r="C24" s="47">
        <v>43310</v>
      </c>
    </row>
    <row r="25" spans="1:4" ht="18" customHeight="1" thickBot="1">
      <c r="A25" s="12">
        <v>3</v>
      </c>
      <c r="B25" s="12" t="s">
        <v>8</v>
      </c>
      <c r="C25" s="23">
        <f>C26+C27+C28+C29+C30</f>
        <v>143059.84</v>
      </c>
      <c r="D25" s="54"/>
    </row>
    <row r="26" spans="1:4" ht="21.6" customHeight="1">
      <c r="A26" s="35"/>
      <c r="B26" s="74" t="s">
        <v>22</v>
      </c>
      <c r="C26" s="56">
        <v>118850</v>
      </c>
    </row>
    <row r="27" spans="1:4" ht="16.8" customHeight="1">
      <c r="A27" s="31"/>
      <c r="B27" s="33" t="s">
        <v>26</v>
      </c>
      <c r="C27" s="44">
        <v>8030.91</v>
      </c>
    </row>
    <row r="28" spans="1:4" ht="17.399999999999999" customHeight="1">
      <c r="A28" s="31"/>
      <c r="B28" s="33" t="s">
        <v>27</v>
      </c>
      <c r="C28" s="48">
        <v>7000</v>
      </c>
    </row>
    <row r="29" spans="1:4" ht="17.399999999999999" customHeight="1">
      <c r="A29" s="55"/>
      <c r="B29" s="75" t="s">
        <v>29</v>
      </c>
      <c r="C29" s="48">
        <v>6548</v>
      </c>
    </row>
    <row r="30" spans="1:4" ht="19.2" customHeight="1" thickBot="1">
      <c r="A30" s="55"/>
      <c r="B30" s="75" t="s">
        <v>28</v>
      </c>
      <c r="C30" s="48">
        <v>2630.93</v>
      </c>
    </row>
    <row r="31" spans="1:4" ht="18" customHeight="1" thickBot="1">
      <c r="A31" s="63">
        <v>5</v>
      </c>
      <c r="B31" s="64" t="s">
        <v>12</v>
      </c>
      <c r="C31" s="23">
        <f>C32+C33+C34</f>
        <v>108300.95</v>
      </c>
    </row>
    <row r="32" spans="1:4" ht="18" customHeight="1">
      <c r="A32" s="37"/>
      <c r="B32" s="73" t="s">
        <v>23</v>
      </c>
      <c r="C32" s="60">
        <v>94515.1</v>
      </c>
    </row>
    <row r="33" spans="1:3" ht="17.399999999999999" customHeight="1">
      <c r="A33" s="65"/>
      <c r="B33" s="68" t="s">
        <v>34</v>
      </c>
      <c r="C33" s="69">
        <v>4771.95</v>
      </c>
    </row>
    <row r="34" spans="1:3" ht="17.399999999999999" customHeight="1" thickBot="1">
      <c r="A34" s="36"/>
      <c r="B34" s="51" t="s">
        <v>32</v>
      </c>
      <c r="C34" s="67">
        <v>9013.9</v>
      </c>
    </row>
    <row r="35" spans="1:3" ht="0.6" customHeight="1" thickBot="1">
      <c r="A35" s="36"/>
      <c r="B35" s="50"/>
      <c r="C35" s="66"/>
    </row>
    <row r="36" spans="1:3" ht="17.399999999999999" hidden="1" customHeight="1" thickBot="1">
      <c r="A36" s="36"/>
      <c r="B36" s="34"/>
      <c r="C36" s="49"/>
    </row>
    <row r="37" spans="1:3" ht="20.399999999999999" customHeight="1" thickBot="1">
      <c r="A37" s="63">
        <v>6</v>
      </c>
      <c r="B37" s="64" t="s">
        <v>13</v>
      </c>
      <c r="C37" s="61">
        <f>C39+C40+C41+C42+C43+C44</f>
        <v>94908.160000000003</v>
      </c>
    </row>
    <row r="38" spans="1:3" ht="14.4" hidden="1" customHeight="1">
      <c r="A38" s="39"/>
      <c r="B38" s="40"/>
      <c r="C38" s="45"/>
    </row>
    <row r="39" spans="1:3" ht="21.6" customHeight="1">
      <c r="A39" s="36"/>
      <c r="B39" s="33" t="s">
        <v>9</v>
      </c>
      <c r="C39" s="24">
        <v>14028.92</v>
      </c>
    </row>
    <row r="40" spans="1:3" ht="19.2" customHeight="1">
      <c r="A40" s="36"/>
      <c r="B40" s="33" t="s">
        <v>10</v>
      </c>
      <c r="C40" s="41">
        <v>1971.24</v>
      </c>
    </row>
    <row r="41" spans="1:3" ht="16.2" customHeight="1">
      <c r="A41" s="36"/>
      <c r="B41" s="33" t="s">
        <v>19</v>
      </c>
      <c r="C41" s="41">
        <v>12000</v>
      </c>
    </row>
    <row r="42" spans="1:3" ht="19.2" customHeight="1">
      <c r="A42" s="36"/>
      <c r="B42" s="33" t="s">
        <v>30</v>
      </c>
      <c r="C42" s="41">
        <v>33390</v>
      </c>
    </row>
    <row r="43" spans="1:3" ht="19.2" customHeight="1">
      <c r="A43" s="70"/>
      <c r="B43" s="71" t="s">
        <v>31</v>
      </c>
      <c r="C43" s="72">
        <v>33518</v>
      </c>
    </row>
    <row r="44" spans="1:3" ht="1.2" customHeight="1" thickBot="1">
      <c r="A44" s="70"/>
      <c r="B44" s="71"/>
      <c r="C44" s="72"/>
    </row>
    <row r="45" spans="1:3" ht="19.8" customHeight="1" thickBot="1">
      <c r="A45" s="12">
        <v>7</v>
      </c>
      <c r="B45" s="12" t="s">
        <v>33</v>
      </c>
      <c r="C45" s="23">
        <v>28431.8</v>
      </c>
    </row>
    <row r="46" spans="1:3" ht="18.600000000000001" customHeight="1" thickBot="1">
      <c r="A46" s="12">
        <v>8</v>
      </c>
      <c r="B46" s="26" t="s">
        <v>16</v>
      </c>
      <c r="C46" s="23">
        <v>17150</v>
      </c>
    </row>
    <row r="47" spans="1:3" ht="17.399999999999999" customHeight="1" thickBot="1">
      <c r="A47" s="53"/>
      <c r="B47" s="26"/>
      <c r="C47" s="27"/>
    </row>
    <row r="48" spans="1:3" ht="19.2" customHeight="1" thickBot="1">
      <c r="A48" s="8"/>
      <c r="B48" s="25" t="s">
        <v>11</v>
      </c>
      <c r="C48" s="27">
        <f>C6+C20+C25+C31+C37+C45+C46+C47</f>
        <v>895300.45</v>
      </c>
    </row>
    <row r="49" spans="1:3" ht="16.2" hidden="1" thickBot="1">
      <c r="A49" s="10"/>
      <c r="B49" s="13"/>
      <c r="C49" s="38">
        <v>1.08</v>
      </c>
    </row>
    <row r="50" spans="1:3" ht="15">
      <c r="A50" s="1"/>
    </row>
  </sheetData>
  <phoneticPr fontId="0" type="noConversion"/>
  <pageMargins left="0.25" right="0.25" top="0.75" bottom="0.75" header="0.3" footer="0.3"/>
  <pageSetup paperSize="9" scale="6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2024-02-26T11:51:42Z</cp:lastPrinted>
  <dcterms:created xsi:type="dcterms:W3CDTF">2011-07-12T11:42:04Z</dcterms:created>
  <dcterms:modified xsi:type="dcterms:W3CDTF">2024-03-21T10:28:07Z</dcterms:modified>
</cp:coreProperties>
</file>